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Лист1!$A$1:$O$61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<sst xmlns="http://schemas.openxmlformats.org/spreadsheetml/2006/main" count="385" uniqueCount="131">
  <si>
    <t xml:space="preserve">Приложение к письму  </t>
  </si>
  <si>
    <t xml:space="preserve">  от                            №                     </t>
  </si>
  <si>
    <t xml:space="preserve">Перечень невостребованных - МТР (НМТР) ООО "Газпром трансгаз Махачкала" на  24.01.2025</t>
  </si>
  <si>
    <t xml:space="preserve">№            п/п</t>
  </si>
  <si>
    <t xml:space="preserve">Номенкла-турный номер (Код справочника МТР ДО)</t>
  </si>
  <si>
    <t xml:space="preserve">Наименование МТР
(тип, марка, модель)</t>
  </si>
  <si>
    <t xml:space="preserve">Наличие технической документации да/нет</t>
  </si>
  <si>
    <t xml:space="preserve">Ед. изм.</t>
  </si>
  <si>
    <t xml:space="preserve">Кол-во</t>
  </si>
  <si>
    <t xml:space="preserve">Цена (складская) руб. без НДС</t>
  </si>
  <si>
    <t xml:space="preserve">Учетная (складская) стоимость, руб. , без НДС</t>
  </si>
  <si>
    <t xml:space="preserve">Техническое  состояние     (примечание)</t>
  </si>
  <si>
    <t xml:space="preserve">Импорт
(да/нет)</t>
  </si>
  <si>
    <t xml:space="preserve">Год выпуска</t>
  </si>
  <si>
    <t xml:space="preserve">Оценка технического состояния НМТР, группы:</t>
  </si>
  <si>
    <t xml:space="preserve">А-1</t>
  </si>
  <si>
    <t xml:space="preserve">А-2</t>
  </si>
  <si>
    <t xml:space="preserve">B</t>
  </si>
  <si>
    <t xml:space="preserve">С</t>
  </si>
  <si>
    <t xml:space="preserve">М726415</t>
  </si>
  <si>
    <t xml:space="preserve">Отвод ОГ 2 30 гр. ф 530(10)-5,6-0,75-5Ду-У Ту 102-488-95 с изоляцией ТУ 2313-001-00153229-2005</t>
  </si>
  <si>
    <t xml:space="preserve">нет</t>
  </si>
  <si>
    <t xml:space="preserve">шт.</t>
  </si>
  <si>
    <t xml:space="preserve">удовл</t>
  </si>
  <si>
    <t xml:space="preserve">М726418</t>
  </si>
  <si>
    <t xml:space="preserve">Отвод ОГ 2 40 гр. ф 530(10)-5,6-0,75-5Ду-У Ту 102-488-95 с изоляцией ТУ 2313-001-00153229-2005</t>
  </si>
  <si>
    <t xml:space="preserve">М726420</t>
  </si>
  <si>
    <t xml:space="preserve">Отвод ОГ 2 43 гр. ф 530(10)-5,6-0,75-5Ду-У Ту 102-488-95 с изоляцией ТУ 2313-001-00153229-2005</t>
  </si>
  <si>
    <t xml:space="preserve">М726422</t>
  </si>
  <si>
    <t xml:space="preserve">Отвод ОГ 2 45 гр. ф 530(10)-5,6-0,75-5Ду-У Ту 102-488-95 с изоляцией ТУ 1469-002-04834179-2001</t>
  </si>
  <si>
    <t xml:space="preserve">М726423</t>
  </si>
  <si>
    <t xml:space="preserve">Отвод ОГ 2 47 гр. ф 530(10)-5,6-0,75-5Ду-У Ту 102-488-95 с изоляцией ТУ 2313-001-00153229-2005</t>
  </si>
  <si>
    <t xml:space="preserve">М726425</t>
  </si>
  <si>
    <t xml:space="preserve">Отвод ОГ 2 58 гр. ф 530(10)-5,6-0,75-5Ду-У Ту 102-488-95 с изоляцией ТУ 2313-001-00153229-2005</t>
  </si>
  <si>
    <t xml:space="preserve">М726426</t>
  </si>
  <si>
    <t xml:space="preserve">Отвод ОГ 2 70гр. ф 530(10)-5,6-0,75-5Ду-У Ту 102-488-95 с изоляцией ТУ 2313-001-00153229-2005</t>
  </si>
  <si>
    <t xml:space="preserve">М726428</t>
  </si>
  <si>
    <t xml:space="preserve">Отвод ОГ 2 72гр. ф 530(10)-5,6-0,75-5Ду-У Ту 102-488-95 с изоляцией ТУ 2313-001-00153229-2005</t>
  </si>
  <si>
    <t xml:space="preserve">М726429</t>
  </si>
  <si>
    <t xml:space="preserve">Отвод ОГ 2 77гр. ф 530(10)-5,6-0,75-5Ду-У Ту 102-488-95 с изоляцией ТУ 2313-001-00153229-2005</t>
  </si>
  <si>
    <t xml:space="preserve">М726430</t>
  </si>
  <si>
    <t xml:space="preserve">Отвод ОГ 3 град.ф1220 ( 16,3 К60)-7,4-0,75-5ДN-850/850-У с изоляцией Пк-60</t>
  </si>
  <si>
    <t xml:space="preserve">М726432</t>
  </si>
  <si>
    <t xml:space="preserve">Отвод ОГ 43гр-1220(15,2К55)-5,4-0,75-5DN-3050/3050-УХЛ</t>
  </si>
  <si>
    <t xml:space="preserve">М726433</t>
  </si>
  <si>
    <t xml:space="preserve">Отвод ОГ 45гр-1220(12,7К55)-5,6-0,9-5DN-3200/3200-У ТУ1469-006-56802935-2010 в заводской изоляции</t>
  </si>
  <si>
    <t xml:space="preserve">М726434</t>
  </si>
  <si>
    <t xml:space="preserve">Отвод ОГ 4гр-1220(15.2К55)-5,6-0,75-5DN-850/850-УХЛ в заводской изоляции</t>
  </si>
  <si>
    <t xml:space="preserve">М726435</t>
  </si>
  <si>
    <t xml:space="preserve">Отвод ОГ 7 гр.ф1220 ( 12,7 К55)-5,6-0,9-5DN-1200/1200-У с изоляцией ПК60</t>
  </si>
  <si>
    <t xml:space="preserve">М726436</t>
  </si>
  <si>
    <t xml:space="preserve">Отвод ОКШ ф 1020*18 - 7,5 - 0,75 - ХЛ 90 град.</t>
  </si>
  <si>
    <t xml:space="preserve">М726437</t>
  </si>
  <si>
    <t xml:space="preserve">Отвод ОКШС ф 720 ( 20 / 15 ) - 7,5 - 0,6 ХЛ 90 град</t>
  </si>
  <si>
    <t xml:space="preserve">М726441</t>
  </si>
  <si>
    <t xml:space="preserve">Переход К ф 530*22 - 377*20</t>
  </si>
  <si>
    <t xml:space="preserve">М726442</t>
  </si>
  <si>
    <t xml:space="preserve">Переход ПШС ф 1020 ( 21,5 ) - 720 ( 15 ) - 7,5 - 0,6 - УХЛ</t>
  </si>
  <si>
    <t xml:space="preserve">М726443</t>
  </si>
  <si>
    <t xml:space="preserve">Переход ПШС ф 720 ( 16 ) - 530 ( 12 ) - 7,5 - 0,6 - ХЛ</t>
  </si>
  <si>
    <t xml:space="preserve">М726444</t>
  </si>
  <si>
    <t xml:space="preserve">Тройник ТС ф 530*14 - 325*12 ТУ 51 - 29 - 81</t>
  </si>
  <si>
    <t xml:space="preserve">М726445</t>
  </si>
  <si>
    <t xml:space="preserve">Тройник ф 720*14 - 325*12</t>
  </si>
  <si>
    <t xml:space="preserve">М726416</t>
  </si>
  <si>
    <t xml:space="preserve">Труба d 1020х10,5 с заводской изоляцией</t>
  </si>
  <si>
    <t xml:space="preserve">т</t>
  </si>
  <si>
    <t xml:space="preserve">М726417</t>
  </si>
  <si>
    <t xml:space="preserve">Труба ф 1020*12,2 с заглушками, К60,КСU при t=-60C.KCV при t=-20C , ИПГ при t=-20C,Рраб.7,4МПа,</t>
  </si>
  <si>
    <t xml:space="preserve">М726419</t>
  </si>
  <si>
    <t xml:space="preserve">Труба ф 1020*12,4 с заводской изоляцией</t>
  </si>
  <si>
    <t xml:space="preserve">М726421</t>
  </si>
  <si>
    <t xml:space="preserve">Труба ф 1020*14 с заглушками, К60,КСU при t=-60C.KCV при t=-20C , ИПГ при t=-20C,Рраб.7,4МПа,</t>
  </si>
  <si>
    <t xml:space="preserve">М726447</t>
  </si>
  <si>
    <t xml:space="preserve">Труба ф 1020*21</t>
  </si>
  <si>
    <t xml:space="preserve">М726448</t>
  </si>
  <si>
    <t xml:space="preserve">Труба ф 1220*26</t>
  </si>
  <si>
    <t xml:space="preserve">М638068    </t>
  </si>
  <si>
    <t xml:space="preserve">Балка № 16</t>
  </si>
  <si>
    <t xml:space="preserve">В</t>
  </si>
  <si>
    <t xml:space="preserve">М453715    </t>
  </si>
  <si>
    <t xml:space="preserve">Днища (заглушка) d 108х6 отбортованные </t>
  </si>
  <si>
    <t xml:space="preserve">М453735    </t>
  </si>
  <si>
    <t xml:space="preserve">Днища (заглушка) d 76х5 отбортованные </t>
  </si>
  <si>
    <t xml:space="preserve">М444457    </t>
  </si>
  <si>
    <t xml:space="preserve">Заглушка d 76х6 </t>
  </si>
  <si>
    <t xml:space="preserve">М304258    </t>
  </si>
  <si>
    <t xml:space="preserve">Заглушка d 76х6</t>
  </si>
  <si>
    <t xml:space="preserve">М316995    </t>
  </si>
  <si>
    <t xml:space="preserve">Заглушка d 89х8</t>
  </si>
  <si>
    <t xml:space="preserve">М304259    </t>
  </si>
  <si>
    <t xml:space="preserve">Заглушка ф 89х8</t>
  </si>
  <si>
    <t xml:space="preserve">М301531    </t>
  </si>
  <si>
    <t xml:space="preserve">Кран шаровой ф 150  Ру 16  МА 39010 - 02</t>
  </si>
  <si>
    <t xml:space="preserve">М747334    </t>
  </si>
  <si>
    <t xml:space="preserve">Матрац спальный с независимыми пружинами высокая жесткость, чехол стеганый. спанбонд, ватин, кокос, </t>
  </si>
  <si>
    <t xml:space="preserve">М316998    </t>
  </si>
  <si>
    <t xml:space="preserve">Отвод 76х6</t>
  </si>
  <si>
    <t xml:space="preserve">М701513    </t>
  </si>
  <si>
    <t xml:space="preserve">Отвод ОГ 4-325 (9К48)-5 6-0.75-5DN-750/750 УХЛ в заводской изоляции</t>
  </si>
  <si>
    <t xml:space="preserve">М656126    </t>
  </si>
  <si>
    <t xml:space="preserve">Отвод П 90  ф 108*6  Гост 17375  </t>
  </si>
  <si>
    <t xml:space="preserve">М300625    </t>
  </si>
  <si>
    <t xml:space="preserve">Отвод ф 108 *6</t>
  </si>
  <si>
    <t xml:space="preserve">М642895    </t>
  </si>
  <si>
    <t xml:space="preserve">Отвод ф 89*6 90 град. Гост 17375</t>
  </si>
  <si>
    <t xml:space="preserve">М710997    </t>
  </si>
  <si>
    <t xml:space="preserve">Переход К ф 57*5 - 25*3  ГОСТ  17378</t>
  </si>
  <si>
    <t xml:space="preserve">М638013    </t>
  </si>
  <si>
    <t xml:space="preserve">Сталь листовая 50мм</t>
  </si>
  <si>
    <t xml:space="preserve">М638008    </t>
  </si>
  <si>
    <t xml:space="preserve">Сталь листовая 60мм</t>
  </si>
  <si>
    <t xml:space="preserve">М722041    </t>
  </si>
  <si>
    <t xml:space="preserve">Тройник П 219х8-159х6-09Г2С ГОСТ 17376-2001</t>
  </si>
  <si>
    <t xml:space="preserve">М724441    </t>
  </si>
  <si>
    <t xml:space="preserve">Труба 325х6 сталь 20 ГОСТ 10704-91, В ГОСТ 10705-80</t>
  </si>
  <si>
    <t xml:space="preserve">да</t>
  </si>
  <si>
    <t xml:space="preserve">М304862    </t>
  </si>
  <si>
    <t xml:space="preserve">Труба d 219х6</t>
  </si>
  <si>
    <t xml:space="preserve">М710959    </t>
  </si>
  <si>
    <t xml:space="preserve">Труба d 720х16</t>
  </si>
  <si>
    <t xml:space="preserve">м</t>
  </si>
  <si>
    <t xml:space="preserve">М710951    </t>
  </si>
  <si>
    <t xml:space="preserve">Труба г / деф. котельная ф 76*4 </t>
  </si>
  <si>
    <t xml:space="preserve">М697287    </t>
  </si>
  <si>
    <t xml:space="preserve">Труба ф 325*8 ст.09Г2С ТУ 14-3-1128-2000, изоляция ТУ 1394 - 011 - 17213088-11 - 2005</t>
  </si>
  <si>
    <t xml:space="preserve">М659947    </t>
  </si>
  <si>
    <t xml:space="preserve">Труба ф 530*12 ст. 13 Г 1 СУ ТУ 14-3-1270-01, К-55 с изоляцией</t>
  </si>
  <si>
    <t xml:space="preserve">М646477    </t>
  </si>
  <si>
    <t xml:space="preserve">Труба ф 89*6 ТУ 14 - 3 - 1128 - 2000</t>
  </si>
  <si>
    <t xml:space="preserve">Итого: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</si>
</sst>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@"/>
    <numFmt numFmtId="167" formatCode="0"/>
    <numFmt numFmtId="168" formatCode="0.000"/>
    <numFmt numFmtId="169" formatCode="0.00"/>
  </numFmts>
  <fonts count="1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sz val="10"/>
      <name val="Arial"/>
      <family val="0"/>
      <charset val="1"/>
    </font>
    <font>
      <sz val="11"/>
      <color rgb="FF000000"/>
      <name val="Calibri"/>
      <family val="0"/>
      <charset val="1"/>
    </font>
    <font>
      <sz val="8"/>
      <name val="Arial"/>
      <family val="0"/>
      <charset val="1"/>
    </font>
    <font>
      <sz val="13"/>
      <color theme="1"/>
      <name val="Arial"/>
      <family val="2"/>
      <charset val="1"/>
    </font>
    <font>
      <b val="true"/>
      <sz val="13"/>
      <color theme="1"/>
      <name val="Arial"/>
      <family val="2"/>
      <charset val="1"/>
    </font>
    <font>
      <b val="true"/>
      <sz val="13"/>
      <name val="Arial"/>
      <family val="2"/>
      <charset val="1"/>
    </font>
    <font>
      <sz val="13"/>
      <name val="Arial"/>
      <family val="2"/>
      <charset val="1"/>
    </font>
    <font>
      <b val="true"/>
      <sz val="15"/>
      <name val="Arial"/>
      <family val="2"/>
      <charset val="1"/>
    </font>
    <font>
      <sz val="15"/>
      <color theme="1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2" borderId="1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1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2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2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0" fillId="2" borderId="1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4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  <cellStyle name="Обычный 4" xfId="21"/>
    <cellStyle name="Обычный_Лист1" xfId="22"/>
    <cellStyle name="Обычный_Лист1 2" xfId="23"/>
    <cellStyle name="Обычный_Лист1_1" xfId="24"/>
    <cellStyle name="Обычный_Лист1_2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31" colorId="64" zoomScale="80" zoomScaleNormal="80" zoomScalePageLayoutView="100" workbookViewId="0">
      <selection pane="topLeft" activeCell="R46" activeCellId="0" sqref="R46"/>
    </sheetView>
  </sheetViews>
  <sheetFormatPr defaultColWidth="9.1484375" defaultRowHeight="16.15" zeroHeight="false" outlineLevelRow="0" outlineLevelCol="0"/>
  <cols>
    <col collapsed="false" customWidth="false" hidden="false" outlineLevel="0" max="1" min="1" style="1" width="9.14"/>
    <col collapsed="false" customWidth="true" hidden="false" outlineLevel="0" max="2" min="2" style="2" width="18.14"/>
    <col collapsed="false" customWidth="true" hidden="false" outlineLevel="0" max="3" min="3" style="1" width="48.14"/>
    <col collapsed="false" customWidth="true" hidden="false" outlineLevel="0" max="4" min="4" style="1" width="14.42"/>
    <col collapsed="false" customWidth="false" hidden="false" outlineLevel="0" max="5" min="5" style="1" width="9.14"/>
    <col collapsed="false" customWidth="true" hidden="false" outlineLevel="0" max="6" min="6" style="1" width="15.39"/>
    <col collapsed="false" customWidth="true" hidden="false" outlineLevel="0" max="7" min="7" style="3" width="16.43"/>
    <col collapsed="false" customWidth="true" hidden="false" outlineLevel="0" max="8" min="8" style="2" width="20.71"/>
    <col collapsed="false" customWidth="true" hidden="false" outlineLevel="0" max="9" min="9" style="1" width="17.15"/>
    <col collapsed="false" customWidth="true" hidden="false" outlineLevel="0" max="10" min="10" style="1" width="13.86"/>
    <col collapsed="false" customWidth="true" hidden="false" outlineLevel="0" max="11" min="11" style="1" width="10.57"/>
    <col collapsed="false" customWidth="true" hidden="false" outlineLevel="0" max="13" min="12" style="1" width="5.71"/>
    <col collapsed="false" customWidth="true" hidden="false" outlineLevel="0" max="14" min="14" style="1" width="6.85"/>
    <col collapsed="false" customWidth="true" hidden="false" outlineLevel="0" max="15" min="15" style="1" width="4.29"/>
    <col collapsed="false" customWidth="false" hidden="false" outlineLevel="0" max="16384" min="16" style="1" width="9.14"/>
  </cols>
  <sheetData>
    <row r="1" customFormat="false" ht="16.15" hidden="false" customHeight="false" outlineLevel="0" collapsed="false">
      <c r="J1" s="4" t="s">
        <v>0</v>
      </c>
      <c r="K1" s="4"/>
      <c r="L1" s="4"/>
      <c r="M1" s="4"/>
      <c r="N1" s="4"/>
      <c r="O1" s="4"/>
    </row>
    <row r="2" customFormat="false" ht="16.15" hidden="false" customHeight="false" outlineLevel="0" collapsed="false">
      <c r="A2" s="5"/>
      <c r="B2" s="5"/>
      <c r="C2" s="6"/>
      <c r="D2" s="7"/>
      <c r="E2" s="7"/>
      <c r="F2" s="7"/>
      <c r="G2" s="8"/>
      <c r="H2" s="7"/>
      <c r="I2" s="9"/>
      <c r="J2" s="10" t="s">
        <v>1</v>
      </c>
      <c r="K2" s="10"/>
      <c r="L2" s="10"/>
      <c r="M2" s="10"/>
      <c r="N2" s="10"/>
      <c r="O2" s="10"/>
    </row>
    <row r="3" customFormat="false" ht="16.15" hidden="false" customHeight="false" outlineLevel="0" collapsed="false">
      <c r="A3" s="5"/>
      <c r="B3" s="5"/>
      <c r="C3" s="6"/>
      <c r="D3" s="7"/>
      <c r="E3" s="7"/>
      <c r="F3" s="7"/>
      <c r="G3" s="8"/>
      <c r="H3" s="7"/>
      <c r="I3" s="9"/>
      <c r="J3" s="11"/>
      <c r="K3" s="11"/>
      <c r="L3" s="11"/>
      <c r="M3" s="11"/>
      <c r="N3" s="11"/>
      <c r="O3" s="11"/>
    </row>
    <row r="4" s="13" customFormat="true" ht="20.5" hidden="false" customHeight="true" outlineLevel="0" collapsed="false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customFormat="false" ht="16.15" hidden="false" customHeight="false" outlineLevel="0" collapsed="false">
      <c r="A5" s="14"/>
      <c r="B5" s="15"/>
      <c r="C5" s="15"/>
      <c r="D5" s="16"/>
      <c r="E5" s="16"/>
      <c r="F5" s="16"/>
      <c r="G5" s="17"/>
      <c r="H5" s="16"/>
      <c r="I5" s="16"/>
    </row>
    <row r="6" customFormat="false" ht="19.5" hidden="false" customHeight="true" outlineLevel="0" collapsed="false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9" t="s">
        <v>9</v>
      </c>
      <c r="H6" s="18" t="s">
        <v>10</v>
      </c>
      <c r="I6" s="20" t="s">
        <v>11</v>
      </c>
      <c r="J6" s="21" t="s">
        <v>12</v>
      </c>
      <c r="K6" s="21" t="s">
        <v>13</v>
      </c>
      <c r="L6" s="22" t="s">
        <v>14</v>
      </c>
      <c r="M6" s="22"/>
      <c r="N6" s="22"/>
      <c r="O6" s="22"/>
    </row>
    <row r="7" customFormat="false" ht="89.25" hidden="false" customHeight="true" outlineLevel="0" collapsed="false">
      <c r="A7" s="18"/>
      <c r="B7" s="18"/>
      <c r="C7" s="18"/>
      <c r="D7" s="18"/>
      <c r="E7" s="18"/>
      <c r="F7" s="18"/>
      <c r="G7" s="19"/>
      <c r="H7" s="18"/>
      <c r="I7" s="20"/>
      <c r="J7" s="21"/>
      <c r="K7" s="21"/>
      <c r="L7" s="22"/>
      <c r="M7" s="22"/>
      <c r="N7" s="22"/>
      <c r="O7" s="22"/>
    </row>
    <row r="8" customFormat="false" ht="16.75" hidden="false" customHeight="false" outlineLevel="0" collapsed="false">
      <c r="A8" s="23" t="n">
        <v>1</v>
      </c>
      <c r="B8" s="23" t="n">
        <v>2</v>
      </c>
      <c r="C8" s="23" t="n">
        <v>3</v>
      </c>
      <c r="D8" s="23" t="n">
        <v>4</v>
      </c>
      <c r="E8" s="23" t="n">
        <v>5</v>
      </c>
      <c r="F8" s="23" t="n">
        <v>6</v>
      </c>
      <c r="G8" s="23" t="n">
        <v>7</v>
      </c>
      <c r="H8" s="23" t="n">
        <v>8</v>
      </c>
      <c r="I8" s="20" t="n">
        <v>9</v>
      </c>
      <c r="J8" s="20" t="n">
        <v>10</v>
      </c>
      <c r="K8" s="23" t="n">
        <v>11</v>
      </c>
      <c r="L8" s="22" t="s">
        <v>15</v>
      </c>
      <c r="M8" s="22" t="s">
        <v>16</v>
      </c>
      <c r="N8" s="22" t="s">
        <v>17</v>
      </c>
      <c r="O8" s="22" t="s">
        <v>18</v>
      </c>
    </row>
    <row r="9" s="35" customFormat="true" ht="46.6" hidden="false" customHeight="false" outlineLevel="0" collapsed="false">
      <c r="A9" s="23" t="n">
        <v>1</v>
      </c>
      <c r="B9" s="24" t="s">
        <v>19</v>
      </c>
      <c r="C9" s="25" t="s">
        <v>20</v>
      </c>
      <c r="D9" s="26" t="s">
        <v>21</v>
      </c>
      <c r="E9" s="27" t="s">
        <v>22</v>
      </c>
      <c r="F9" s="27" t="n">
        <v>5</v>
      </c>
      <c r="G9" s="28" t="n">
        <f aca="false">H9/F9</f>
        <v>140469.764</v>
      </c>
      <c r="H9" s="28" t="n">
        <v>702348.82</v>
      </c>
      <c r="I9" s="29" t="s">
        <v>23</v>
      </c>
      <c r="J9" s="30" t="s">
        <v>21</v>
      </c>
      <c r="K9" s="31" t="n">
        <v>2007</v>
      </c>
      <c r="L9" s="32"/>
      <c r="M9" s="33"/>
      <c r="N9" s="34"/>
      <c r="O9" s="34" t="s">
        <v>18</v>
      </c>
    </row>
    <row r="10" s="35" customFormat="true" ht="46.6" hidden="false" customHeight="false" outlineLevel="0" collapsed="false">
      <c r="A10" s="23" t="n">
        <v>2</v>
      </c>
      <c r="B10" s="24" t="s">
        <v>24</v>
      </c>
      <c r="C10" s="25" t="s">
        <v>25</v>
      </c>
      <c r="D10" s="26" t="s">
        <v>21</v>
      </c>
      <c r="E10" s="27" t="s">
        <v>22</v>
      </c>
      <c r="F10" s="27" t="n">
        <v>1</v>
      </c>
      <c r="G10" s="28" t="n">
        <f aca="false">H10/F10</f>
        <v>192350.11</v>
      </c>
      <c r="H10" s="28" t="n">
        <v>192350.11</v>
      </c>
      <c r="I10" s="29" t="s">
        <v>23</v>
      </c>
      <c r="J10" s="30" t="s">
        <v>21</v>
      </c>
      <c r="K10" s="31" t="n">
        <v>2007</v>
      </c>
      <c r="L10" s="32"/>
      <c r="M10" s="33"/>
      <c r="N10" s="34"/>
      <c r="O10" s="34" t="s">
        <v>18</v>
      </c>
    </row>
    <row r="11" s="35" customFormat="true" ht="46.6" hidden="false" customHeight="false" outlineLevel="0" collapsed="false">
      <c r="A11" s="23" t="n">
        <v>3</v>
      </c>
      <c r="B11" s="24" t="s">
        <v>26</v>
      </c>
      <c r="C11" s="25" t="s">
        <v>27</v>
      </c>
      <c r="D11" s="26" t="s">
        <v>21</v>
      </c>
      <c r="E11" s="27" t="s">
        <v>22</v>
      </c>
      <c r="F11" s="27" t="n">
        <v>2</v>
      </c>
      <c r="G11" s="28" t="n">
        <f aca="false">H11/F11</f>
        <v>200168.225</v>
      </c>
      <c r="H11" s="28" t="n">
        <v>400336.45</v>
      </c>
      <c r="I11" s="29" t="s">
        <v>23</v>
      </c>
      <c r="J11" s="30" t="s">
        <v>21</v>
      </c>
      <c r="K11" s="31" t="n">
        <v>2007</v>
      </c>
      <c r="L11" s="32"/>
      <c r="M11" s="33"/>
      <c r="N11" s="34"/>
      <c r="O11" s="34" t="s">
        <v>18</v>
      </c>
    </row>
    <row r="12" s="35" customFormat="true" ht="46.6" hidden="false" customHeight="false" outlineLevel="0" collapsed="false">
      <c r="A12" s="23" t="n">
        <v>4</v>
      </c>
      <c r="B12" s="36" t="s">
        <v>28</v>
      </c>
      <c r="C12" s="25" t="s">
        <v>29</v>
      </c>
      <c r="D12" s="26" t="s">
        <v>21</v>
      </c>
      <c r="E12" s="27" t="s">
        <v>22</v>
      </c>
      <c r="F12" s="37" t="n">
        <v>34</v>
      </c>
      <c r="G12" s="28" t="n">
        <f aca="false">H12/F12</f>
        <v>201761.170588235</v>
      </c>
      <c r="H12" s="28" t="n">
        <v>6859879.8</v>
      </c>
      <c r="I12" s="29" t="s">
        <v>23</v>
      </c>
      <c r="J12" s="30" t="s">
        <v>21</v>
      </c>
      <c r="K12" s="31" t="n">
        <v>2007</v>
      </c>
      <c r="L12" s="32"/>
      <c r="M12" s="33"/>
      <c r="N12" s="34"/>
      <c r="O12" s="34" t="s">
        <v>18</v>
      </c>
    </row>
    <row r="13" s="35" customFormat="true" ht="46.6" hidden="false" customHeight="false" outlineLevel="0" collapsed="false">
      <c r="A13" s="23" t="n">
        <v>5</v>
      </c>
      <c r="B13" s="36" t="s">
        <v>30</v>
      </c>
      <c r="C13" s="25" t="s">
        <v>31</v>
      </c>
      <c r="D13" s="26" t="s">
        <v>21</v>
      </c>
      <c r="E13" s="27" t="s">
        <v>22</v>
      </c>
      <c r="F13" s="37" t="n">
        <v>2</v>
      </c>
      <c r="G13" s="28" t="n">
        <f aca="false">H13/F13</f>
        <v>197440.225</v>
      </c>
      <c r="H13" s="28" t="n">
        <v>394880.45</v>
      </c>
      <c r="I13" s="29" t="s">
        <v>23</v>
      </c>
      <c r="J13" s="30" t="s">
        <v>21</v>
      </c>
      <c r="K13" s="31" t="n">
        <v>2007</v>
      </c>
      <c r="L13" s="32"/>
      <c r="M13" s="33"/>
      <c r="N13" s="34"/>
      <c r="O13" s="34" t="s">
        <v>18</v>
      </c>
    </row>
    <row r="14" s="35" customFormat="true" ht="46.6" hidden="false" customHeight="false" outlineLevel="0" collapsed="false">
      <c r="A14" s="23" t="n">
        <v>6</v>
      </c>
      <c r="B14" s="36" t="s">
        <v>32</v>
      </c>
      <c r="C14" s="25" t="s">
        <v>33</v>
      </c>
      <c r="D14" s="26" t="s">
        <v>21</v>
      </c>
      <c r="E14" s="27" t="s">
        <v>22</v>
      </c>
      <c r="F14" s="37" t="n">
        <v>1</v>
      </c>
      <c r="G14" s="28" t="n">
        <f aca="false">H14/F14</f>
        <v>215317.41</v>
      </c>
      <c r="H14" s="28" t="n">
        <v>215317.41</v>
      </c>
      <c r="I14" s="29" t="s">
        <v>23</v>
      </c>
      <c r="J14" s="30" t="s">
        <v>21</v>
      </c>
      <c r="K14" s="31" t="n">
        <v>2007</v>
      </c>
      <c r="L14" s="32"/>
      <c r="M14" s="33"/>
      <c r="N14" s="34"/>
      <c r="O14" s="34" t="s">
        <v>18</v>
      </c>
    </row>
    <row r="15" s="35" customFormat="true" ht="46.6" hidden="false" customHeight="false" outlineLevel="0" collapsed="false">
      <c r="A15" s="23" t="n">
        <v>7</v>
      </c>
      <c r="B15" s="36" t="s">
        <v>34</v>
      </c>
      <c r="C15" s="25" t="s">
        <v>35</v>
      </c>
      <c r="D15" s="26" t="s">
        <v>21</v>
      </c>
      <c r="E15" s="27" t="s">
        <v>22</v>
      </c>
      <c r="F15" s="37" t="n">
        <v>1</v>
      </c>
      <c r="G15" s="28" t="n">
        <f aca="false">H15/F15</f>
        <v>236402.77</v>
      </c>
      <c r="H15" s="28" t="n">
        <v>236402.77</v>
      </c>
      <c r="I15" s="29" t="s">
        <v>23</v>
      </c>
      <c r="J15" s="30" t="s">
        <v>21</v>
      </c>
      <c r="K15" s="31" t="n">
        <v>2007</v>
      </c>
      <c r="L15" s="32"/>
      <c r="M15" s="33"/>
      <c r="N15" s="34"/>
      <c r="O15" s="34" t="s">
        <v>18</v>
      </c>
    </row>
    <row r="16" s="35" customFormat="true" ht="46.6" hidden="false" customHeight="false" outlineLevel="0" collapsed="false">
      <c r="A16" s="23" t="n">
        <v>8</v>
      </c>
      <c r="B16" s="36" t="s">
        <v>36</v>
      </c>
      <c r="C16" s="25" t="s">
        <v>37</v>
      </c>
      <c r="D16" s="26" t="s">
        <v>21</v>
      </c>
      <c r="E16" s="27" t="s">
        <v>22</v>
      </c>
      <c r="F16" s="37" t="n">
        <v>1</v>
      </c>
      <c r="G16" s="28" t="n">
        <f aca="false">H16/F16</f>
        <v>239764.97</v>
      </c>
      <c r="H16" s="28" t="n">
        <v>239764.97</v>
      </c>
      <c r="I16" s="29" t="s">
        <v>23</v>
      </c>
      <c r="J16" s="30" t="s">
        <v>21</v>
      </c>
      <c r="K16" s="31" t="n">
        <v>2007</v>
      </c>
      <c r="L16" s="32"/>
      <c r="M16" s="33"/>
      <c r="N16" s="34"/>
      <c r="O16" s="34" t="s">
        <v>18</v>
      </c>
    </row>
    <row r="17" s="35" customFormat="true" ht="46.6" hidden="false" customHeight="false" outlineLevel="0" collapsed="false">
      <c r="A17" s="23" t="n">
        <v>9</v>
      </c>
      <c r="B17" s="24" t="s">
        <v>38</v>
      </c>
      <c r="C17" s="25" t="s">
        <v>39</v>
      </c>
      <c r="D17" s="26" t="s">
        <v>21</v>
      </c>
      <c r="E17" s="27" t="s">
        <v>22</v>
      </c>
      <c r="F17" s="27" t="n">
        <v>2</v>
      </c>
      <c r="G17" s="28" t="n">
        <f aca="false">H17/F17</f>
        <v>266280.09</v>
      </c>
      <c r="H17" s="28" t="n">
        <v>532560.18</v>
      </c>
      <c r="I17" s="29" t="s">
        <v>23</v>
      </c>
      <c r="J17" s="30" t="s">
        <v>21</v>
      </c>
      <c r="K17" s="31" t="n">
        <v>2007</v>
      </c>
      <c r="L17" s="32"/>
      <c r="M17" s="33"/>
      <c r="N17" s="34"/>
      <c r="O17" s="34" t="s">
        <v>18</v>
      </c>
    </row>
    <row r="18" s="35" customFormat="true" ht="31.7" hidden="false" customHeight="false" outlineLevel="0" collapsed="false">
      <c r="A18" s="23" t="n">
        <v>10</v>
      </c>
      <c r="B18" s="24" t="s">
        <v>40</v>
      </c>
      <c r="C18" s="25" t="s">
        <v>41</v>
      </c>
      <c r="D18" s="26" t="s">
        <v>21</v>
      </c>
      <c r="E18" s="27" t="s">
        <v>22</v>
      </c>
      <c r="F18" s="27" t="n">
        <v>3</v>
      </c>
      <c r="G18" s="28" t="n">
        <f aca="false">H18/F18</f>
        <v>624386.76</v>
      </c>
      <c r="H18" s="28" t="n">
        <v>1873160.28</v>
      </c>
      <c r="I18" s="29" t="s">
        <v>23</v>
      </c>
      <c r="J18" s="30" t="s">
        <v>21</v>
      </c>
      <c r="K18" s="31" t="n">
        <v>2014</v>
      </c>
      <c r="L18" s="32"/>
      <c r="M18" s="33"/>
      <c r="N18" s="34"/>
      <c r="O18" s="34" t="s">
        <v>18</v>
      </c>
    </row>
    <row r="19" s="35" customFormat="true" ht="31.7" hidden="false" customHeight="false" outlineLevel="0" collapsed="false">
      <c r="A19" s="23" t="n">
        <v>11</v>
      </c>
      <c r="B19" s="24" t="s">
        <v>42</v>
      </c>
      <c r="C19" s="25" t="s">
        <v>43</v>
      </c>
      <c r="D19" s="26" t="s">
        <v>21</v>
      </c>
      <c r="E19" s="27" t="s">
        <v>22</v>
      </c>
      <c r="F19" s="27" t="n">
        <v>1</v>
      </c>
      <c r="G19" s="28" t="n">
        <f aca="false">H19/F19</f>
        <v>1247400</v>
      </c>
      <c r="H19" s="28" t="n">
        <v>1247400</v>
      </c>
      <c r="I19" s="29" t="s">
        <v>23</v>
      </c>
      <c r="J19" s="30" t="s">
        <v>21</v>
      </c>
      <c r="K19" s="31" t="n">
        <v>2008</v>
      </c>
      <c r="L19" s="32"/>
      <c r="M19" s="33"/>
      <c r="N19" s="34"/>
      <c r="O19" s="34" t="s">
        <v>18</v>
      </c>
    </row>
    <row r="20" s="35" customFormat="true" ht="46.6" hidden="false" customHeight="false" outlineLevel="0" collapsed="false">
      <c r="A20" s="23" t="n">
        <v>12</v>
      </c>
      <c r="B20" s="24" t="s">
        <v>44</v>
      </c>
      <c r="C20" s="25" t="s">
        <v>45</v>
      </c>
      <c r="D20" s="26" t="s">
        <v>21</v>
      </c>
      <c r="E20" s="27" t="s">
        <v>22</v>
      </c>
      <c r="F20" s="27" t="n">
        <v>1</v>
      </c>
      <c r="G20" s="28" t="n">
        <f aca="false">H20/F20</f>
        <v>1931772.81</v>
      </c>
      <c r="H20" s="28" t="n">
        <v>1931772.81</v>
      </c>
      <c r="I20" s="29" t="s">
        <v>23</v>
      </c>
      <c r="J20" s="30" t="s">
        <v>21</v>
      </c>
      <c r="K20" s="31" t="n">
        <v>2008</v>
      </c>
      <c r="L20" s="32"/>
      <c r="M20" s="33"/>
      <c r="N20" s="34"/>
      <c r="O20" s="34" t="s">
        <v>18</v>
      </c>
    </row>
    <row r="21" s="35" customFormat="true" ht="31.7" hidden="false" customHeight="false" outlineLevel="0" collapsed="false">
      <c r="A21" s="23" t="n">
        <v>13</v>
      </c>
      <c r="B21" s="24" t="s">
        <v>46</v>
      </c>
      <c r="C21" s="25" t="s">
        <v>47</v>
      </c>
      <c r="D21" s="26" t="s">
        <v>21</v>
      </c>
      <c r="E21" s="27" t="s">
        <v>22</v>
      </c>
      <c r="F21" s="27" t="n">
        <v>1</v>
      </c>
      <c r="G21" s="28" t="n">
        <f aca="false">H21/F21</f>
        <v>493002</v>
      </c>
      <c r="H21" s="28" t="n">
        <v>493002</v>
      </c>
      <c r="I21" s="29" t="s">
        <v>23</v>
      </c>
      <c r="J21" s="30" t="s">
        <v>21</v>
      </c>
      <c r="K21" s="31" t="n">
        <v>2008</v>
      </c>
      <c r="L21" s="32"/>
      <c r="M21" s="33"/>
      <c r="N21" s="34"/>
      <c r="O21" s="34" t="s">
        <v>18</v>
      </c>
    </row>
    <row r="22" s="35" customFormat="true" ht="31.7" hidden="false" customHeight="false" outlineLevel="0" collapsed="false">
      <c r="A22" s="23" t="n">
        <v>14</v>
      </c>
      <c r="B22" s="24" t="s">
        <v>48</v>
      </c>
      <c r="C22" s="25" t="s">
        <v>49</v>
      </c>
      <c r="D22" s="26" t="s">
        <v>21</v>
      </c>
      <c r="E22" s="27" t="s">
        <v>22</v>
      </c>
      <c r="F22" s="27" t="n">
        <v>2</v>
      </c>
      <c r="G22" s="28" t="n">
        <f aca="false">H22/F22</f>
        <v>843467</v>
      </c>
      <c r="H22" s="28" t="n">
        <v>1686934</v>
      </c>
      <c r="I22" s="29" t="s">
        <v>23</v>
      </c>
      <c r="J22" s="30" t="s">
        <v>21</v>
      </c>
      <c r="K22" s="31" t="n">
        <v>2015</v>
      </c>
      <c r="L22" s="32"/>
      <c r="M22" s="33"/>
      <c r="N22" s="34"/>
      <c r="O22" s="34" t="s">
        <v>18</v>
      </c>
    </row>
    <row r="23" s="35" customFormat="true" ht="31.7" hidden="false" customHeight="false" outlineLevel="0" collapsed="false">
      <c r="A23" s="23" t="n">
        <v>15</v>
      </c>
      <c r="B23" s="24" t="s">
        <v>50</v>
      </c>
      <c r="C23" s="25" t="s">
        <v>51</v>
      </c>
      <c r="D23" s="26" t="s">
        <v>21</v>
      </c>
      <c r="E23" s="27" t="s">
        <v>22</v>
      </c>
      <c r="F23" s="27" t="n">
        <v>2</v>
      </c>
      <c r="G23" s="28" t="n">
        <f aca="false">H23/F23</f>
        <v>289791.105</v>
      </c>
      <c r="H23" s="28" t="n">
        <v>579582.21</v>
      </c>
      <c r="I23" s="29" t="s">
        <v>23</v>
      </c>
      <c r="J23" s="30" t="s">
        <v>21</v>
      </c>
      <c r="K23" s="31" t="n">
        <v>2007</v>
      </c>
      <c r="L23" s="32"/>
      <c r="M23" s="33"/>
      <c r="N23" s="34"/>
      <c r="O23" s="34" t="s">
        <v>18</v>
      </c>
    </row>
    <row r="24" s="35" customFormat="true" ht="31.7" hidden="false" customHeight="false" outlineLevel="0" collapsed="false">
      <c r="A24" s="23" t="n">
        <v>16</v>
      </c>
      <c r="B24" s="24" t="s">
        <v>52</v>
      </c>
      <c r="C24" s="25" t="s">
        <v>53</v>
      </c>
      <c r="D24" s="26" t="s">
        <v>21</v>
      </c>
      <c r="E24" s="27" t="s">
        <v>22</v>
      </c>
      <c r="F24" s="27" t="n">
        <v>2</v>
      </c>
      <c r="G24" s="28" t="n">
        <f aca="false">H24/F24</f>
        <v>127115.085</v>
      </c>
      <c r="H24" s="28" t="n">
        <v>254230.17</v>
      </c>
      <c r="I24" s="29" t="s">
        <v>23</v>
      </c>
      <c r="J24" s="30" t="s">
        <v>21</v>
      </c>
      <c r="K24" s="31" t="n">
        <v>2007</v>
      </c>
      <c r="L24" s="32"/>
      <c r="M24" s="33"/>
      <c r="N24" s="34"/>
      <c r="O24" s="34" t="s">
        <v>18</v>
      </c>
    </row>
    <row r="25" s="35" customFormat="true" ht="16.75" hidden="false" customHeight="false" outlineLevel="0" collapsed="false">
      <c r="A25" s="23" t="n">
        <v>17</v>
      </c>
      <c r="B25" s="24" t="s">
        <v>54</v>
      </c>
      <c r="C25" s="25" t="s">
        <v>55</v>
      </c>
      <c r="D25" s="26" t="s">
        <v>21</v>
      </c>
      <c r="E25" s="27" t="s">
        <v>22</v>
      </c>
      <c r="F25" s="27" t="n">
        <v>1</v>
      </c>
      <c r="G25" s="28" t="n">
        <f aca="false">H25/F25</f>
        <v>16916.4</v>
      </c>
      <c r="H25" s="28" t="n">
        <v>16916.4</v>
      </c>
      <c r="I25" s="29" t="s">
        <v>23</v>
      </c>
      <c r="J25" s="30" t="s">
        <v>21</v>
      </c>
      <c r="K25" s="31" t="n">
        <v>2007</v>
      </c>
      <c r="L25" s="32"/>
      <c r="M25" s="33"/>
      <c r="N25" s="34"/>
      <c r="O25" s="34" t="s">
        <v>18</v>
      </c>
    </row>
    <row r="26" s="35" customFormat="true" ht="31.7" hidden="false" customHeight="false" outlineLevel="0" collapsed="false">
      <c r="A26" s="23" t="n">
        <v>18</v>
      </c>
      <c r="B26" s="24" t="s">
        <v>56</v>
      </c>
      <c r="C26" s="25" t="s">
        <v>57</v>
      </c>
      <c r="D26" s="26" t="s">
        <v>21</v>
      </c>
      <c r="E26" s="27" t="s">
        <v>22</v>
      </c>
      <c r="F26" s="27" t="n">
        <v>2</v>
      </c>
      <c r="G26" s="28" t="n">
        <f aca="false">H26/F26</f>
        <v>81295.015</v>
      </c>
      <c r="H26" s="28" t="n">
        <v>162590.03</v>
      </c>
      <c r="I26" s="29" t="s">
        <v>23</v>
      </c>
      <c r="J26" s="30" t="s">
        <v>21</v>
      </c>
      <c r="K26" s="31" t="n">
        <v>2007</v>
      </c>
      <c r="L26" s="32"/>
      <c r="M26" s="33"/>
      <c r="N26" s="34"/>
      <c r="O26" s="34" t="s">
        <v>18</v>
      </c>
    </row>
    <row r="27" s="35" customFormat="true" ht="31.7" hidden="false" customHeight="false" outlineLevel="0" collapsed="false">
      <c r="A27" s="23" t="n">
        <v>19</v>
      </c>
      <c r="B27" s="24" t="s">
        <v>58</v>
      </c>
      <c r="C27" s="25" t="s">
        <v>59</v>
      </c>
      <c r="D27" s="26" t="s">
        <v>21</v>
      </c>
      <c r="E27" s="27" t="s">
        <v>22</v>
      </c>
      <c r="F27" s="27" t="n">
        <v>3</v>
      </c>
      <c r="G27" s="28" t="n">
        <f aca="false">H27/F27</f>
        <v>28706.3666666667</v>
      </c>
      <c r="H27" s="28" t="n">
        <v>86119.1</v>
      </c>
      <c r="I27" s="29" t="s">
        <v>23</v>
      </c>
      <c r="J27" s="30" t="s">
        <v>21</v>
      </c>
      <c r="K27" s="31" t="n">
        <v>2007</v>
      </c>
      <c r="L27" s="32"/>
      <c r="M27" s="33"/>
      <c r="N27" s="34"/>
      <c r="O27" s="34" t="s">
        <v>18</v>
      </c>
    </row>
    <row r="28" s="35" customFormat="true" ht="31.7" hidden="false" customHeight="false" outlineLevel="0" collapsed="false">
      <c r="A28" s="23" t="n">
        <v>20</v>
      </c>
      <c r="B28" s="24" t="s">
        <v>60</v>
      </c>
      <c r="C28" s="25" t="s">
        <v>61</v>
      </c>
      <c r="D28" s="26" t="s">
        <v>21</v>
      </c>
      <c r="E28" s="27" t="s">
        <v>22</v>
      </c>
      <c r="F28" s="27" t="n">
        <v>5</v>
      </c>
      <c r="G28" s="28" t="n">
        <f aca="false">H28/F28</f>
        <v>11700.584</v>
      </c>
      <c r="H28" s="28" t="n">
        <v>58502.92</v>
      </c>
      <c r="I28" s="29" t="s">
        <v>23</v>
      </c>
      <c r="J28" s="30" t="s">
        <v>21</v>
      </c>
      <c r="K28" s="31" t="n">
        <v>2007</v>
      </c>
      <c r="L28" s="32"/>
      <c r="M28" s="33"/>
      <c r="N28" s="34"/>
      <c r="O28" s="34" t="s">
        <v>18</v>
      </c>
    </row>
    <row r="29" s="35" customFormat="true" ht="16.15" hidden="false" customHeight="false" outlineLevel="0" collapsed="false">
      <c r="A29" s="23" t="n">
        <v>21</v>
      </c>
      <c r="B29" s="24" t="s">
        <v>62</v>
      </c>
      <c r="C29" s="25" t="s">
        <v>63</v>
      </c>
      <c r="D29" s="26" t="s">
        <v>21</v>
      </c>
      <c r="E29" s="27" t="s">
        <v>22</v>
      </c>
      <c r="F29" s="27" t="n">
        <v>10</v>
      </c>
      <c r="G29" s="28" t="n">
        <f aca="false">H29/F29</f>
        <v>27730</v>
      </c>
      <c r="H29" s="28" t="n">
        <v>277300</v>
      </c>
      <c r="I29" s="29" t="s">
        <v>23</v>
      </c>
      <c r="J29" s="30" t="s">
        <v>21</v>
      </c>
      <c r="K29" s="31" t="n">
        <v>2007</v>
      </c>
      <c r="L29" s="32"/>
      <c r="M29" s="33"/>
      <c r="N29" s="34"/>
      <c r="O29" s="34" t="s">
        <v>18</v>
      </c>
    </row>
    <row r="30" s="35" customFormat="true" ht="31.7" hidden="false" customHeight="false" outlineLevel="0" collapsed="false">
      <c r="A30" s="23" t="n">
        <v>22</v>
      </c>
      <c r="B30" s="24" t="s">
        <v>64</v>
      </c>
      <c r="C30" s="25" t="s">
        <v>65</v>
      </c>
      <c r="D30" s="26" t="s">
        <v>21</v>
      </c>
      <c r="E30" s="27" t="s">
        <v>66</v>
      </c>
      <c r="F30" s="27" t="n">
        <v>2.939</v>
      </c>
      <c r="G30" s="28" t="n">
        <f aca="false">H30/F30</f>
        <v>49812.1810139503</v>
      </c>
      <c r="H30" s="28" t="n">
        <v>146398</v>
      </c>
      <c r="I30" s="29" t="s">
        <v>23</v>
      </c>
      <c r="J30" s="30" t="s">
        <v>21</v>
      </c>
      <c r="K30" s="31" t="n">
        <v>2008</v>
      </c>
      <c r="L30" s="32"/>
      <c r="M30" s="33"/>
      <c r="N30" s="38"/>
      <c r="O30" s="34" t="s">
        <v>18</v>
      </c>
    </row>
    <row r="31" s="35" customFormat="true" ht="46.6" hidden="false" customHeight="false" outlineLevel="0" collapsed="false">
      <c r="A31" s="23" t="n">
        <v>23</v>
      </c>
      <c r="B31" s="24" t="s">
        <v>67</v>
      </c>
      <c r="C31" s="25" t="s">
        <v>68</v>
      </c>
      <c r="D31" s="26" t="s">
        <v>21</v>
      </c>
      <c r="E31" s="27" t="s">
        <v>66</v>
      </c>
      <c r="F31" s="27" t="n">
        <v>14.124</v>
      </c>
      <c r="G31" s="28" t="n">
        <f aca="false">H31/F31</f>
        <v>77548.9117813651</v>
      </c>
      <c r="H31" s="28" t="n">
        <v>1095300.83</v>
      </c>
      <c r="I31" s="29" t="s">
        <v>23</v>
      </c>
      <c r="J31" s="30" t="s">
        <v>21</v>
      </c>
      <c r="K31" s="31" t="n">
        <v>2007</v>
      </c>
      <c r="L31" s="32"/>
      <c r="M31" s="33"/>
      <c r="N31" s="34"/>
      <c r="O31" s="34" t="s">
        <v>18</v>
      </c>
    </row>
    <row r="32" s="35" customFormat="true" ht="31.7" hidden="false" customHeight="false" outlineLevel="0" collapsed="false">
      <c r="A32" s="23" t="n">
        <v>24</v>
      </c>
      <c r="B32" s="24" t="s">
        <v>69</v>
      </c>
      <c r="C32" s="25" t="s">
        <v>70</v>
      </c>
      <c r="D32" s="26" t="s">
        <v>21</v>
      </c>
      <c r="E32" s="27" t="s">
        <v>66</v>
      </c>
      <c r="F32" s="27" t="n">
        <v>4.353</v>
      </c>
      <c r="G32" s="28" t="n">
        <f aca="false">H32/F32</f>
        <v>22500</v>
      </c>
      <c r="H32" s="28" t="n">
        <v>97942.5</v>
      </c>
      <c r="I32" s="29" t="s">
        <v>23</v>
      </c>
      <c r="J32" s="30" t="s">
        <v>21</v>
      </c>
      <c r="K32" s="31" t="n">
        <v>2008</v>
      </c>
      <c r="L32" s="32"/>
      <c r="M32" s="33"/>
      <c r="N32" s="38"/>
      <c r="O32" s="34" t="s">
        <v>18</v>
      </c>
    </row>
    <row r="33" s="35" customFormat="true" ht="46.6" hidden="false" customHeight="false" outlineLevel="0" collapsed="false">
      <c r="A33" s="23" t="n">
        <v>25</v>
      </c>
      <c r="B33" s="24" t="s">
        <v>71</v>
      </c>
      <c r="C33" s="25" t="s">
        <v>72</v>
      </c>
      <c r="D33" s="26" t="s">
        <v>21</v>
      </c>
      <c r="E33" s="27" t="s">
        <v>66</v>
      </c>
      <c r="F33" s="27" t="n">
        <v>30.195</v>
      </c>
      <c r="G33" s="28" t="n">
        <f aca="false">H33/F33</f>
        <v>80784.2682563338</v>
      </c>
      <c r="H33" s="28" t="n">
        <v>2439280.98</v>
      </c>
      <c r="I33" s="29" t="s">
        <v>23</v>
      </c>
      <c r="J33" s="30" t="s">
        <v>21</v>
      </c>
      <c r="K33" s="31" t="n">
        <v>2014</v>
      </c>
      <c r="L33" s="32"/>
      <c r="M33" s="33"/>
      <c r="N33" s="34"/>
      <c r="O33" s="34" t="s">
        <v>18</v>
      </c>
    </row>
    <row r="34" s="35" customFormat="true" ht="16.75" hidden="false" customHeight="false" outlineLevel="0" collapsed="false">
      <c r="A34" s="23" t="n">
        <v>26</v>
      </c>
      <c r="B34" s="24" t="s">
        <v>73</v>
      </c>
      <c r="C34" s="25" t="s">
        <v>74</v>
      </c>
      <c r="D34" s="26" t="s">
        <v>21</v>
      </c>
      <c r="E34" s="27" t="s">
        <v>66</v>
      </c>
      <c r="F34" s="27" t="n">
        <v>5.736</v>
      </c>
      <c r="G34" s="28" t="n">
        <f aca="false">H34/F34</f>
        <v>28246.670153417</v>
      </c>
      <c r="H34" s="28" t="n">
        <v>162022.9</v>
      </c>
      <c r="I34" s="29" t="s">
        <v>23</v>
      </c>
      <c r="J34" s="30" t="s">
        <v>21</v>
      </c>
      <c r="K34" s="31" t="n">
        <v>2007</v>
      </c>
      <c r="L34" s="32"/>
      <c r="M34" s="33"/>
      <c r="N34" s="38"/>
      <c r="O34" s="34" t="s">
        <v>18</v>
      </c>
    </row>
    <row r="35" s="35" customFormat="true" ht="16.75" hidden="false" customHeight="false" outlineLevel="0" collapsed="false">
      <c r="A35" s="23" t="n">
        <v>27</v>
      </c>
      <c r="B35" s="24" t="s">
        <v>75</v>
      </c>
      <c r="C35" s="25" t="s">
        <v>76</v>
      </c>
      <c r="D35" s="26" t="s">
        <v>21</v>
      </c>
      <c r="E35" s="27" t="s">
        <v>66</v>
      </c>
      <c r="F35" s="27" t="n">
        <v>9</v>
      </c>
      <c r="G35" s="28" t="n">
        <f aca="false">H35/F35</f>
        <v>5349.24</v>
      </c>
      <c r="H35" s="28" t="n">
        <v>48143.16</v>
      </c>
      <c r="I35" s="29" t="s">
        <v>23</v>
      </c>
      <c r="J35" s="30" t="s">
        <v>21</v>
      </c>
      <c r="K35" s="31" t="n">
        <v>2007</v>
      </c>
      <c r="L35" s="32"/>
      <c r="M35" s="33"/>
      <c r="N35" s="38"/>
      <c r="O35" s="34" t="s">
        <v>18</v>
      </c>
    </row>
    <row r="36" customFormat="false" ht="16.75" hidden="false" customHeight="false" outlineLevel="0" collapsed="false">
      <c r="A36" s="23" t="n">
        <v>28</v>
      </c>
      <c r="B36" s="39" t="s">
        <v>77</v>
      </c>
      <c r="C36" s="40" t="s">
        <v>78</v>
      </c>
      <c r="D36" s="41" t="s">
        <v>21</v>
      </c>
      <c r="E36" s="39" t="s">
        <v>66</v>
      </c>
      <c r="F36" s="42" t="n">
        <v>1.229</v>
      </c>
      <c r="G36" s="43" t="n">
        <f aca="false">H36/F36</f>
        <v>14667.3067534581</v>
      </c>
      <c r="H36" s="44" t="n">
        <v>18026.12</v>
      </c>
      <c r="I36" s="29" t="s">
        <v>23</v>
      </c>
      <c r="J36" s="30" t="s">
        <v>21</v>
      </c>
      <c r="K36" s="31" t="n">
        <v>2003</v>
      </c>
      <c r="L36" s="32"/>
      <c r="M36" s="33"/>
      <c r="N36" s="34" t="s">
        <v>79</v>
      </c>
      <c r="O36" s="34"/>
    </row>
    <row r="37" customFormat="false" ht="31.7" hidden="false" customHeight="false" outlineLevel="0" collapsed="false">
      <c r="A37" s="23" t="n">
        <v>29</v>
      </c>
      <c r="B37" s="39" t="s">
        <v>80</v>
      </c>
      <c r="C37" s="40" t="s">
        <v>81</v>
      </c>
      <c r="D37" s="41" t="s">
        <v>21</v>
      </c>
      <c r="E37" s="39" t="s">
        <v>22</v>
      </c>
      <c r="F37" s="42" t="n">
        <v>1</v>
      </c>
      <c r="G37" s="43" t="n">
        <f aca="false">H37/F37</f>
        <v>130.75</v>
      </c>
      <c r="H37" s="45" t="n">
        <v>130.75</v>
      </c>
      <c r="I37" s="29" t="s">
        <v>23</v>
      </c>
      <c r="J37" s="30" t="s">
        <v>21</v>
      </c>
      <c r="K37" s="31" t="n">
        <v>2003</v>
      </c>
      <c r="L37" s="32"/>
      <c r="M37" s="33"/>
      <c r="N37" s="34" t="s">
        <v>79</v>
      </c>
      <c r="O37" s="34"/>
    </row>
    <row r="38" customFormat="false" ht="31.7" hidden="false" customHeight="false" outlineLevel="0" collapsed="false">
      <c r="A38" s="23" t="n">
        <v>30</v>
      </c>
      <c r="B38" s="39" t="s">
        <v>82</v>
      </c>
      <c r="C38" s="40" t="s">
        <v>83</v>
      </c>
      <c r="D38" s="41" t="s">
        <v>21</v>
      </c>
      <c r="E38" s="39" t="s">
        <v>22</v>
      </c>
      <c r="F38" s="42" t="n">
        <v>1</v>
      </c>
      <c r="G38" s="43" t="n">
        <f aca="false">H38/F38</f>
        <v>110.75</v>
      </c>
      <c r="H38" s="45" t="n">
        <v>110.75</v>
      </c>
      <c r="I38" s="29" t="s">
        <v>23</v>
      </c>
      <c r="J38" s="30" t="s">
        <v>21</v>
      </c>
      <c r="K38" s="31" t="n">
        <v>2003</v>
      </c>
      <c r="L38" s="32"/>
      <c r="M38" s="33"/>
      <c r="N38" s="34" t="s">
        <v>79</v>
      </c>
      <c r="O38" s="34"/>
    </row>
    <row r="39" customFormat="false" ht="16.75" hidden="false" customHeight="false" outlineLevel="0" collapsed="false">
      <c r="A39" s="23" t="n">
        <v>31</v>
      </c>
      <c r="B39" s="39" t="s">
        <v>84</v>
      </c>
      <c r="C39" s="40" t="s">
        <v>85</v>
      </c>
      <c r="D39" s="41" t="s">
        <v>21</v>
      </c>
      <c r="E39" s="39" t="s">
        <v>22</v>
      </c>
      <c r="F39" s="42" t="n">
        <v>1</v>
      </c>
      <c r="G39" s="43" t="n">
        <f aca="false">H39/F39</f>
        <v>25.73</v>
      </c>
      <c r="H39" s="45" t="n">
        <v>25.73</v>
      </c>
      <c r="I39" s="29" t="s">
        <v>23</v>
      </c>
      <c r="J39" s="30" t="s">
        <v>21</v>
      </c>
      <c r="K39" s="31" t="n">
        <v>2003</v>
      </c>
      <c r="L39" s="32"/>
      <c r="M39" s="33"/>
      <c r="N39" s="34" t="s">
        <v>79</v>
      </c>
      <c r="O39" s="34"/>
    </row>
    <row r="40" customFormat="false" ht="16.75" hidden="false" customHeight="false" outlineLevel="0" collapsed="false">
      <c r="A40" s="23" t="n">
        <v>32</v>
      </c>
      <c r="B40" s="39" t="s">
        <v>86</v>
      </c>
      <c r="C40" s="40" t="s">
        <v>87</v>
      </c>
      <c r="D40" s="41" t="s">
        <v>21</v>
      </c>
      <c r="E40" s="39" t="s">
        <v>22</v>
      </c>
      <c r="F40" s="42" t="n">
        <v>1</v>
      </c>
      <c r="G40" s="43" t="n">
        <f aca="false">H40/F40</f>
        <v>110.75</v>
      </c>
      <c r="H40" s="45" t="n">
        <v>110.75</v>
      </c>
      <c r="I40" s="29" t="s">
        <v>23</v>
      </c>
      <c r="J40" s="30" t="s">
        <v>21</v>
      </c>
      <c r="K40" s="31" t="n">
        <v>2003</v>
      </c>
      <c r="L40" s="32"/>
      <c r="M40" s="33"/>
      <c r="N40" s="34" t="s">
        <v>79</v>
      </c>
      <c r="O40" s="34"/>
    </row>
    <row r="41" customFormat="false" ht="16.75" hidden="false" customHeight="false" outlineLevel="0" collapsed="false">
      <c r="A41" s="23" t="n">
        <v>33</v>
      </c>
      <c r="B41" s="39" t="s">
        <v>88</v>
      </c>
      <c r="C41" s="40" t="s">
        <v>89</v>
      </c>
      <c r="D41" s="41" t="s">
        <v>21</v>
      </c>
      <c r="E41" s="39" t="s">
        <v>22</v>
      </c>
      <c r="F41" s="42" t="n">
        <v>1</v>
      </c>
      <c r="G41" s="43" t="n">
        <f aca="false">H41/F41</f>
        <v>76.5</v>
      </c>
      <c r="H41" s="45" t="n">
        <v>76.5</v>
      </c>
      <c r="I41" s="29" t="s">
        <v>23</v>
      </c>
      <c r="J41" s="30" t="s">
        <v>21</v>
      </c>
      <c r="K41" s="31" t="n">
        <v>2003</v>
      </c>
      <c r="L41" s="32"/>
      <c r="M41" s="33"/>
      <c r="N41" s="34" t="s">
        <v>79</v>
      </c>
      <c r="O41" s="34"/>
    </row>
    <row r="42" customFormat="false" ht="16.75" hidden="false" customHeight="false" outlineLevel="0" collapsed="false">
      <c r="A42" s="23" t="n">
        <v>34</v>
      </c>
      <c r="B42" s="39" t="s">
        <v>90</v>
      </c>
      <c r="C42" s="40" t="s">
        <v>91</v>
      </c>
      <c r="D42" s="41" t="s">
        <v>21</v>
      </c>
      <c r="E42" s="39" t="s">
        <v>22</v>
      </c>
      <c r="F42" s="42" t="n">
        <v>1</v>
      </c>
      <c r="G42" s="43" t="n">
        <f aca="false">H42/F42</f>
        <v>101.32</v>
      </c>
      <c r="H42" s="45" t="n">
        <v>101.32</v>
      </c>
      <c r="I42" s="29" t="s">
        <v>23</v>
      </c>
      <c r="J42" s="30" t="s">
        <v>21</v>
      </c>
      <c r="K42" s="31" t="n">
        <v>2003</v>
      </c>
      <c r="L42" s="32"/>
      <c r="M42" s="33"/>
      <c r="N42" s="34" t="s">
        <v>79</v>
      </c>
      <c r="O42" s="34"/>
    </row>
    <row r="43" customFormat="false" ht="31.7" hidden="false" customHeight="false" outlineLevel="0" collapsed="false">
      <c r="A43" s="23" t="n">
        <v>35</v>
      </c>
      <c r="B43" s="39" t="s">
        <v>92</v>
      </c>
      <c r="C43" s="40" t="s">
        <v>93</v>
      </c>
      <c r="D43" s="41" t="s">
        <v>21</v>
      </c>
      <c r="E43" s="39" t="s">
        <v>22</v>
      </c>
      <c r="F43" s="42" t="n">
        <v>2</v>
      </c>
      <c r="G43" s="43" t="n">
        <f aca="false">H43/F43</f>
        <v>25981.255</v>
      </c>
      <c r="H43" s="44" t="n">
        <v>51962.51</v>
      </c>
      <c r="I43" s="29" t="s">
        <v>23</v>
      </c>
      <c r="J43" s="30" t="s">
        <v>21</v>
      </c>
      <c r="K43" s="31" t="n">
        <v>2003</v>
      </c>
      <c r="L43" s="32"/>
      <c r="M43" s="33"/>
      <c r="N43" s="34" t="s">
        <v>79</v>
      </c>
      <c r="O43" s="34"/>
    </row>
    <row r="44" customFormat="false" ht="46.6" hidden="false" customHeight="false" outlineLevel="0" collapsed="false">
      <c r="A44" s="23" t="n">
        <v>36</v>
      </c>
      <c r="B44" s="39" t="s">
        <v>94</v>
      </c>
      <c r="C44" s="40" t="s">
        <v>95</v>
      </c>
      <c r="D44" s="41" t="s">
        <v>21</v>
      </c>
      <c r="E44" s="39" t="s">
        <v>22</v>
      </c>
      <c r="F44" s="42" t="n">
        <v>30</v>
      </c>
      <c r="G44" s="43" t="n">
        <f aca="false">H44/F44</f>
        <v>25160.808</v>
      </c>
      <c r="H44" s="44" t="n">
        <v>754824.24</v>
      </c>
      <c r="I44" s="29" t="s">
        <v>23</v>
      </c>
      <c r="J44" s="30" t="s">
        <v>21</v>
      </c>
      <c r="K44" s="31" t="n">
        <v>2023</v>
      </c>
      <c r="L44" s="32"/>
      <c r="M44" s="33"/>
      <c r="N44" s="34" t="s">
        <v>79</v>
      </c>
      <c r="O44" s="34"/>
    </row>
    <row r="45" customFormat="false" ht="16.75" hidden="false" customHeight="false" outlineLevel="0" collapsed="false">
      <c r="A45" s="23" t="n">
        <v>37</v>
      </c>
      <c r="B45" s="39" t="s">
        <v>96</v>
      </c>
      <c r="C45" s="40" t="s">
        <v>97</v>
      </c>
      <c r="D45" s="41" t="s">
        <v>21</v>
      </c>
      <c r="E45" s="39" t="s">
        <v>22</v>
      </c>
      <c r="F45" s="42" t="n">
        <v>1</v>
      </c>
      <c r="G45" s="43" t="n">
        <f aca="false">H45/F45</f>
        <v>116.75</v>
      </c>
      <c r="H45" s="45" t="n">
        <v>116.75</v>
      </c>
      <c r="I45" s="29" t="s">
        <v>23</v>
      </c>
      <c r="J45" s="30" t="s">
        <v>21</v>
      </c>
      <c r="K45" s="31" t="n">
        <v>2003</v>
      </c>
      <c r="L45" s="32"/>
      <c r="M45" s="33"/>
      <c r="N45" s="34" t="s">
        <v>79</v>
      </c>
      <c r="O45" s="34"/>
    </row>
    <row r="46" customFormat="false" ht="31.7" hidden="false" customHeight="false" outlineLevel="0" collapsed="false">
      <c r="A46" s="23" t="n">
        <v>38</v>
      </c>
      <c r="B46" s="39" t="s">
        <v>98</v>
      </c>
      <c r="C46" s="40" t="s">
        <v>99</v>
      </c>
      <c r="D46" s="41" t="s">
        <v>21</v>
      </c>
      <c r="E46" s="39" t="s">
        <v>22</v>
      </c>
      <c r="F46" s="42" t="n">
        <v>2</v>
      </c>
      <c r="G46" s="43" t="n">
        <f aca="false">H46/F46</f>
        <v>90500.11</v>
      </c>
      <c r="H46" s="44" t="n">
        <v>181000.22</v>
      </c>
      <c r="I46" s="29" t="s">
        <v>23</v>
      </c>
      <c r="J46" s="30" t="s">
        <v>21</v>
      </c>
      <c r="K46" s="31" t="n">
        <v>2013</v>
      </c>
      <c r="L46" s="32"/>
      <c r="M46" s="33"/>
      <c r="N46" s="34" t="s">
        <v>79</v>
      </c>
      <c r="O46" s="34"/>
    </row>
    <row r="47" customFormat="false" ht="16.75" hidden="false" customHeight="false" outlineLevel="0" collapsed="false">
      <c r="A47" s="23" t="n">
        <v>39</v>
      </c>
      <c r="B47" s="39" t="s">
        <v>100</v>
      </c>
      <c r="C47" s="40" t="s">
        <v>101</v>
      </c>
      <c r="D47" s="41" t="s">
        <v>21</v>
      </c>
      <c r="E47" s="39" t="s">
        <v>22</v>
      </c>
      <c r="F47" s="42" t="n">
        <v>1</v>
      </c>
      <c r="G47" s="43" t="n">
        <f aca="false">H47/F47</f>
        <v>256.24</v>
      </c>
      <c r="H47" s="45" t="n">
        <v>256.24</v>
      </c>
      <c r="I47" s="29" t="s">
        <v>23</v>
      </c>
      <c r="J47" s="30" t="s">
        <v>21</v>
      </c>
      <c r="K47" s="31" t="n">
        <v>2003</v>
      </c>
      <c r="L47" s="32"/>
      <c r="M47" s="33"/>
      <c r="N47" s="34" t="s">
        <v>79</v>
      </c>
      <c r="O47" s="34"/>
    </row>
    <row r="48" customFormat="false" ht="16.75" hidden="false" customHeight="false" outlineLevel="0" collapsed="false">
      <c r="A48" s="23" t="n">
        <v>40</v>
      </c>
      <c r="B48" s="39" t="s">
        <v>102</v>
      </c>
      <c r="C48" s="40" t="s">
        <v>103</v>
      </c>
      <c r="D48" s="41" t="s">
        <v>21</v>
      </c>
      <c r="E48" s="39" t="s">
        <v>22</v>
      </c>
      <c r="F48" s="42" t="n">
        <v>1</v>
      </c>
      <c r="G48" s="43" t="n">
        <f aca="false">H48/F48</f>
        <v>194.32</v>
      </c>
      <c r="H48" s="45" t="n">
        <v>194.32</v>
      </c>
      <c r="I48" s="29" t="s">
        <v>23</v>
      </c>
      <c r="J48" s="30" t="s">
        <v>21</v>
      </c>
      <c r="K48" s="31" t="n">
        <v>2003</v>
      </c>
      <c r="L48" s="32"/>
      <c r="M48" s="33"/>
      <c r="N48" s="34" t="s">
        <v>79</v>
      </c>
      <c r="O48" s="34"/>
    </row>
    <row r="49" customFormat="false" ht="16.75" hidden="false" customHeight="false" outlineLevel="0" collapsed="false">
      <c r="A49" s="23" t="n">
        <v>41</v>
      </c>
      <c r="B49" s="39" t="s">
        <v>104</v>
      </c>
      <c r="C49" s="40" t="s">
        <v>105</v>
      </c>
      <c r="D49" s="41" t="s">
        <v>21</v>
      </c>
      <c r="E49" s="39" t="s">
        <v>22</v>
      </c>
      <c r="F49" s="42" t="n">
        <v>1</v>
      </c>
      <c r="G49" s="43" t="n">
        <f aca="false">H49/F49</f>
        <v>162.66</v>
      </c>
      <c r="H49" s="45" t="n">
        <v>162.66</v>
      </c>
      <c r="I49" s="29" t="s">
        <v>23</v>
      </c>
      <c r="J49" s="30" t="s">
        <v>21</v>
      </c>
      <c r="K49" s="31" t="n">
        <v>2003</v>
      </c>
      <c r="L49" s="32"/>
      <c r="M49" s="33"/>
      <c r="N49" s="34" t="s">
        <v>79</v>
      </c>
      <c r="O49" s="34"/>
    </row>
    <row r="50" customFormat="false" ht="16.75" hidden="false" customHeight="false" outlineLevel="0" collapsed="false">
      <c r="A50" s="23" t="n">
        <v>42</v>
      </c>
      <c r="B50" s="39" t="s">
        <v>106</v>
      </c>
      <c r="C50" s="40" t="s">
        <v>107</v>
      </c>
      <c r="D50" s="41" t="s">
        <v>21</v>
      </c>
      <c r="E50" s="39" t="s">
        <v>22</v>
      </c>
      <c r="F50" s="42" t="n">
        <v>1</v>
      </c>
      <c r="G50" s="43" t="n">
        <f aca="false">H50/F50</f>
        <v>107.82</v>
      </c>
      <c r="H50" s="45" t="n">
        <v>107.82</v>
      </c>
      <c r="I50" s="29" t="s">
        <v>23</v>
      </c>
      <c r="J50" s="30" t="s">
        <v>21</v>
      </c>
      <c r="K50" s="31" t="n">
        <v>2003</v>
      </c>
      <c r="L50" s="32"/>
      <c r="M50" s="33"/>
      <c r="N50" s="34" t="s">
        <v>79</v>
      </c>
      <c r="O50" s="34"/>
    </row>
    <row r="51" customFormat="false" ht="16.75" hidden="false" customHeight="false" outlineLevel="0" collapsed="false">
      <c r="A51" s="23" t="n">
        <v>43</v>
      </c>
      <c r="B51" s="39" t="s">
        <v>108</v>
      </c>
      <c r="C51" s="40" t="s">
        <v>109</v>
      </c>
      <c r="D51" s="41" t="s">
        <v>21</v>
      </c>
      <c r="E51" s="39" t="s">
        <v>66</v>
      </c>
      <c r="F51" s="42" t="n">
        <v>0.921</v>
      </c>
      <c r="G51" s="43" t="n">
        <f aca="false">H51/F51</f>
        <v>5270.58631921824</v>
      </c>
      <c r="H51" s="44" t="n">
        <v>4854.21</v>
      </c>
      <c r="I51" s="29" t="s">
        <v>23</v>
      </c>
      <c r="J51" s="30" t="s">
        <v>21</v>
      </c>
      <c r="K51" s="31" t="n">
        <v>2003</v>
      </c>
      <c r="L51" s="32"/>
      <c r="M51" s="33"/>
      <c r="N51" s="34" t="s">
        <v>79</v>
      </c>
      <c r="O51" s="34"/>
    </row>
    <row r="52" customFormat="false" ht="16.75" hidden="false" customHeight="false" outlineLevel="0" collapsed="false">
      <c r="A52" s="23" t="n">
        <v>44</v>
      </c>
      <c r="B52" s="39" t="s">
        <v>110</v>
      </c>
      <c r="C52" s="40" t="s">
        <v>111</v>
      </c>
      <c r="D52" s="41" t="s">
        <v>21</v>
      </c>
      <c r="E52" s="39" t="s">
        <v>66</v>
      </c>
      <c r="F52" s="42" t="n">
        <v>8.767</v>
      </c>
      <c r="G52" s="43" t="n">
        <f aca="false">H52/F52</f>
        <v>5068.2012090795</v>
      </c>
      <c r="H52" s="44" t="n">
        <v>44432.92</v>
      </c>
      <c r="I52" s="29" t="s">
        <v>23</v>
      </c>
      <c r="J52" s="30" t="s">
        <v>21</v>
      </c>
      <c r="K52" s="31" t="n">
        <v>2003</v>
      </c>
      <c r="L52" s="32"/>
      <c r="M52" s="33"/>
      <c r="N52" s="34" t="s">
        <v>79</v>
      </c>
      <c r="O52" s="34"/>
    </row>
    <row r="53" customFormat="false" ht="31.7" hidden="false" customHeight="false" outlineLevel="0" collapsed="false">
      <c r="A53" s="23" t="n">
        <v>45</v>
      </c>
      <c r="B53" s="39" t="s">
        <v>112</v>
      </c>
      <c r="C53" s="40" t="s">
        <v>113</v>
      </c>
      <c r="D53" s="41" t="s">
        <v>21</v>
      </c>
      <c r="E53" s="39" t="s">
        <v>22</v>
      </c>
      <c r="F53" s="42" t="n">
        <v>2</v>
      </c>
      <c r="G53" s="43" t="n">
        <f aca="false">H53/F53</f>
        <v>10810</v>
      </c>
      <c r="H53" s="44" t="n">
        <v>21620</v>
      </c>
      <c r="I53" s="29" t="s">
        <v>23</v>
      </c>
      <c r="J53" s="30" t="s">
        <v>21</v>
      </c>
      <c r="K53" s="31" t="n">
        <v>2020</v>
      </c>
      <c r="L53" s="32"/>
      <c r="M53" s="33"/>
      <c r="N53" s="34" t="s">
        <v>79</v>
      </c>
      <c r="O53" s="34"/>
    </row>
    <row r="54" customFormat="false" ht="31.7" hidden="false" customHeight="false" outlineLevel="0" collapsed="false">
      <c r="A54" s="23" t="n">
        <v>46</v>
      </c>
      <c r="B54" s="39" t="s">
        <v>114</v>
      </c>
      <c r="C54" s="40" t="s">
        <v>115</v>
      </c>
      <c r="D54" s="41" t="s">
        <v>116</v>
      </c>
      <c r="E54" s="39" t="s">
        <v>66</v>
      </c>
      <c r="F54" s="42" t="n">
        <v>12.94</v>
      </c>
      <c r="G54" s="43" t="n">
        <f aca="false">H54/F54</f>
        <v>69543.5795981453</v>
      </c>
      <c r="H54" s="44" t="n">
        <v>899893.92</v>
      </c>
      <c r="I54" s="29" t="s">
        <v>23</v>
      </c>
      <c r="J54" s="30" t="s">
        <v>21</v>
      </c>
      <c r="K54" s="31" t="n">
        <v>2021</v>
      </c>
      <c r="L54" s="32"/>
      <c r="M54" s="33"/>
      <c r="N54" s="34" t="s">
        <v>79</v>
      </c>
      <c r="O54" s="34"/>
    </row>
    <row r="55" customFormat="false" ht="16.75" hidden="false" customHeight="false" outlineLevel="0" collapsed="false">
      <c r="A55" s="23" t="n">
        <v>47</v>
      </c>
      <c r="B55" s="39" t="s">
        <v>117</v>
      </c>
      <c r="C55" s="40" t="s">
        <v>118</v>
      </c>
      <c r="D55" s="41" t="s">
        <v>21</v>
      </c>
      <c r="E55" s="39" t="s">
        <v>66</v>
      </c>
      <c r="F55" s="42" t="n">
        <v>0.867</v>
      </c>
      <c r="G55" s="43" t="n">
        <f aca="false">H55/F55</f>
        <v>8707.09342560554</v>
      </c>
      <c r="H55" s="44" t="n">
        <v>7549.05</v>
      </c>
      <c r="I55" s="29" t="s">
        <v>23</v>
      </c>
      <c r="J55" s="30" t="s">
        <v>21</v>
      </c>
      <c r="K55" s="31" t="n">
        <v>2003</v>
      </c>
      <c r="L55" s="32"/>
      <c r="M55" s="33"/>
      <c r="N55" s="34" t="s">
        <v>79</v>
      </c>
      <c r="O55" s="34"/>
    </row>
    <row r="56" customFormat="false" ht="16.75" hidden="false" customHeight="false" outlineLevel="0" collapsed="false">
      <c r="A56" s="23" t="n">
        <v>48</v>
      </c>
      <c r="B56" s="39" t="s">
        <v>119</v>
      </c>
      <c r="C56" s="40" t="s">
        <v>120</v>
      </c>
      <c r="D56" s="41" t="s">
        <v>21</v>
      </c>
      <c r="E56" s="39" t="s">
        <v>121</v>
      </c>
      <c r="F56" s="42" t="n">
        <v>25.3</v>
      </c>
      <c r="G56" s="43" t="n">
        <f aca="false">H56/F56</f>
        <v>11869.966798419</v>
      </c>
      <c r="H56" s="44" t="n">
        <v>300310.16</v>
      </c>
      <c r="I56" s="29" t="s">
        <v>23</v>
      </c>
      <c r="J56" s="30" t="s">
        <v>21</v>
      </c>
      <c r="K56" s="31" t="n">
        <v>2003</v>
      </c>
      <c r="L56" s="32"/>
      <c r="M56" s="33"/>
      <c r="N56" s="34" t="s">
        <v>79</v>
      </c>
      <c r="O56" s="34"/>
    </row>
    <row r="57" customFormat="false" ht="16.75" hidden="false" customHeight="false" outlineLevel="0" collapsed="false">
      <c r="A57" s="23" t="n">
        <v>49</v>
      </c>
      <c r="B57" s="39" t="s">
        <v>122</v>
      </c>
      <c r="C57" s="40" t="s">
        <v>123</v>
      </c>
      <c r="D57" s="41" t="s">
        <v>21</v>
      </c>
      <c r="E57" s="39" t="s">
        <v>66</v>
      </c>
      <c r="F57" s="42" t="n">
        <v>0.065</v>
      </c>
      <c r="G57" s="43" t="n">
        <f aca="false">H57/F57</f>
        <v>40443.3846153846</v>
      </c>
      <c r="H57" s="44" t="n">
        <v>2628.82</v>
      </c>
      <c r="I57" s="29" t="s">
        <v>23</v>
      </c>
      <c r="J57" s="30" t="s">
        <v>21</v>
      </c>
      <c r="K57" s="31" t="n">
        <v>2003</v>
      </c>
      <c r="L57" s="32"/>
      <c r="M57" s="33"/>
      <c r="N57" s="34" t="s">
        <v>79</v>
      </c>
      <c r="O57" s="46"/>
    </row>
    <row r="58" customFormat="false" ht="46.6" hidden="false" customHeight="false" outlineLevel="0" collapsed="false">
      <c r="A58" s="23" t="n">
        <v>50</v>
      </c>
      <c r="B58" s="39" t="s">
        <v>124</v>
      </c>
      <c r="C58" s="40" t="s">
        <v>125</v>
      </c>
      <c r="D58" s="41" t="s">
        <v>21</v>
      </c>
      <c r="E58" s="39" t="s">
        <v>66</v>
      </c>
      <c r="F58" s="42" t="n">
        <v>1.054</v>
      </c>
      <c r="G58" s="43" t="n">
        <f aca="false">H58/F58</f>
        <v>89749.3738140417</v>
      </c>
      <c r="H58" s="44" t="n">
        <v>94595.84</v>
      </c>
      <c r="I58" s="29" t="s">
        <v>23</v>
      </c>
      <c r="J58" s="30" t="s">
        <v>21</v>
      </c>
      <c r="K58" s="31" t="n">
        <v>2012</v>
      </c>
      <c r="L58" s="32"/>
      <c r="M58" s="33"/>
      <c r="N58" s="34" t="s">
        <v>79</v>
      </c>
      <c r="O58" s="34"/>
    </row>
    <row r="59" customFormat="false" ht="31.7" hidden="false" customHeight="false" outlineLevel="0" collapsed="false">
      <c r="A59" s="23" t="n">
        <v>51</v>
      </c>
      <c r="B59" s="39" t="s">
        <v>126</v>
      </c>
      <c r="C59" s="40" t="s">
        <v>127</v>
      </c>
      <c r="D59" s="41" t="s">
        <v>21</v>
      </c>
      <c r="E59" s="39" t="s">
        <v>66</v>
      </c>
      <c r="F59" s="42" t="n">
        <v>0.23</v>
      </c>
      <c r="G59" s="43" t="n">
        <f aca="false">H59/F59</f>
        <v>63024.0869565217</v>
      </c>
      <c r="H59" s="44" t="n">
        <v>14495.54</v>
      </c>
      <c r="I59" s="29" t="s">
        <v>23</v>
      </c>
      <c r="J59" s="30" t="s">
        <v>21</v>
      </c>
      <c r="K59" s="31" t="n">
        <v>2003</v>
      </c>
      <c r="L59" s="32"/>
      <c r="M59" s="33"/>
      <c r="N59" s="34" t="s">
        <v>79</v>
      </c>
      <c r="O59" s="34"/>
    </row>
    <row r="60" customFormat="false" ht="16.75" hidden="false" customHeight="false" outlineLevel="0" collapsed="false">
      <c r="A60" s="23" t="n">
        <v>52</v>
      </c>
      <c r="B60" s="39" t="s">
        <v>128</v>
      </c>
      <c r="C60" s="40" t="s">
        <v>129</v>
      </c>
      <c r="D60" s="41" t="s">
        <v>21</v>
      </c>
      <c r="E60" s="39" t="s">
        <v>66</v>
      </c>
      <c r="F60" s="42" t="n">
        <v>0.16</v>
      </c>
      <c r="G60" s="43" t="n">
        <f aca="false">H60/F60</f>
        <v>38532.5625</v>
      </c>
      <c r="H60" s="44" t="n">
        <v>6165.21</v>
      </c>
      <c r="I60" s="29" t="s">
        <v>23</v>
      </c>
      <c r="J60" s="30" t="s">
        <v>21</v>
      </c>
      <c r="K60" s="31" t="n">
        <v>2003</v>
      </c>
      <c r="L60" s="32"/>
      <c r="M60" s="33"/>
      <c r="N60" s="34" t="s">
        <v>79</v>
      </c>
      <c r="O60" s="34"/>
    </row>
    <row r="61" customFormat="false" ht="16.75" hidden="false" customHeight="false" outlineLevel="0" collapsed="false">
      <c r="A61" s="47"/>
      <c r="B61" s="48"/>
      <c r="C61" s="49" t="s">
        <v>130</v>
      </c>
      <c r="D61" s="50"/>
      <c r="E61" s="51"/>
      <c r="F61" s="52"/>
      <c r="G61" s="53"/>
      <c r="H61" s="54" t="n">
        <f aca="false">SUM(H9:H60)</f>
        <v>24834191.6</v>
      </c>
      <c r="I61" s="55"/>
      <c r="J61" s="33"/>
      <c r="K61" s="31"/>
      <c r="L61" s="32"/>
      <c r="M61" s="33"/>
      <c r="N61" s="34" t="s">
        <v>79</v>
      </c>
      <c r="O61" s="46"/>
    </row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16">
    <mergeCell ref="J1:O1"/>
    <mergeCell ref="J2:O2"/>
    <mergeCell ref="A4:O4"/>
    <mergeCell ref="B5: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O7"/>
  </mergeCells>
  <printOptions headings="false" gridLines="false" gridLinesSet="true" horizontalCentered="false" verticalCentered="false"/>
  <pageMargins left="0.511805555555556" right="0.196527777777778" top="0.354166666666667" bottom="0.157638888888889" header="0.511811023622047" footer="0.511811023622047"/>
  <pageSetup paperSize="77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2025-01-28T14:26:41Z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